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40" windowHeight="1254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'Лист3'!$A$1:$G$40</definedName>
  </definedNames>
  <calcPr fullCalcOnLoad="1"/>
</workbook>
</file>

<file path=xl/sharedStrings.xml><?xml version="1.0" encoding="utf-8"?>
<sst xmlns="http://schemas.openxmlformats.org/spreadsheetml/2006/main" count="69" uniqueCount="66">
  <si>
    <t>Примеч</t>
  </si>
  <si>
    <t>Хозяйственным способом</t>
  </si>
  <si>
    <t>Всего (Хозяйственным способом)</t>
  </si>
  <si>
    <t>располож</t>
  </si>
  <si>
    <t xml:space="preserve"> объектов</t>
  </si>
  <si>
    <t xml:space="preserve">Наименование работ </t>
  </si>
  <si>
    <t>итого</t>
  </si>
  <si>
    <t>Ремонт объекта основных средств "Комплектное</t>
  </si>
  <si>
    <t>сумма выплат</t>
  </si>
  <si>
    <t>смета</t>
  </si>
  <si>
    <t>( в руб.)</t>
  </si>
  <si>
    <t>Выполнение капитального ремонта ЦЭС в 2013 г</t>
  </si>
  <si>
    <t>Ремонт объекта основных средств "зд.127 трансформаторно-</t>
  </si>
  <si>
    <t>масляное хозяйство( по ремонту ТМХ-замена установки для</t>
  </si>
  <si>
    <t>подготовки масла ПСМ2-4)</t>
  </si>
  <si>
    <t>Аварийный ремонт силового кабеля 10 кВ между зд.10 кВ КРУ</t>
  </si>
  <si>
    <t>ф.110 и РП-"Западная ф.14</t>
  </si>
  <si>
    <t>Аварийный ремонт кабельной линии 10 кВ от зд.371 до пл.№ 1004</t>
  </si>
  <si>
    <t>2</t>
  </si>
  <si>
    <t>4</t>
  </si>
  <si>
    <t xml:space="preserve"> распределительное устройство наружной установки на 110 кВ</t>
  </si>
  <si>
    <t xml:space="preserve"> п/с "Протон" (масляный выключатель ВМТ-110Б-25/125)</t>
  </si>
  <si>
    <t>Работы по восстановлению эл.снабжения пл.УНК № 1011, 1020</t>
  </si>
  <si>
    <t>Подряднным способом</t>
  </si>
  <si>
    <t>Договор</t>
  </si>
  <si>
    <t>Место</t>
  </si>
  <si>
    <t>Исполнитель</t>
  </si>
  <si>
    <t xml:space="preserve">ООО "Эльстер </t>
  </si>
  <si>
    <t>Метроника"</t>
  </si>
  <si>
    <t>АС-20130410-01</t>
  </si>
  <si>
    <t>в т.ч НДС</t>
  </si>
  <si>
    <t xml:space="preserve">Об оказании услуг технической поддержки с конечным пользователем </t>
  </si>
  <si>
    <t>программного обеспечения</t>
  </si>
  <si>
    <t xml:space="preserve">Продажа трансформаторного масла </t>
  </si>
  <si>
    <t>ООО "АКС-Холдинг"</t>
  </si>
  <si>
    <t>№ 0348100096313000031</t>
  </si>
  <si>
    <t>от 26.03.2013</t>
  </si>
  <si>
    <t>№ 0348100096313000043</t>
  </si>
  <si>
    <t>матики и управления присоединений 6-35 кВ</t>
  </si>
  <si>
    <t>Проработка вариантов восстановления подхода ВЛ-220 кВ "Протон-</t>
  </si>
  <si>
    <t>У-70" к ГПП 220/10 кВ"</t>
  </si>
  <si>
    <t>№ 19/2013/7054</t>
  </si>
  <si>
    <t xml:space="preserve">Эксплуатационное обслуживание оборудования яцеек № 5 и 12 на </t>
  </si>
  <si>
    <t>п/с "Калужская"</t>
  </si>
  <si>
    <t>№ 0348100096313000055</t>
  </si>
  <si>
    <t>ЗАО "Энергомашвин"</t>
  </si>
  <si>
    <t xml:space="preserve">ОАО "НИПИ </t>
  </si>
  <si>
    <t>Тяжпромэлектропроект"</t>
  </si>
  <si>
    <t>"ФСК-ЕЭС" Приокское</t>
  </si>
  <si>
    <t>ПМЭС</t>
  </si>
  <si>
    <t xml:space="preserve">Ремонтно -эксплуатационное обслуживание линий электропередач </t>
  </si>
  <si>
    <t>ЛЭП -220 кВ "Калужская- Протон"</t>
  </si>
  <si>
    <t>ООО "ПКФ Полистрой"</t>
  </si>
  <si>
    <t>№ 0348100096313000009</t>
  </si>
  <si>
    <t>Ремонт зд.127 -трансформаторно-масляное хозяйство</t>
  </si>
  <si>
    <t>ООО "ЮгЭлитСтрой"</t>
  </si>
  <si>
    <t>№ 0348100096313000091</t>
  </si>
  <si>
    <t>Продажа микропроцессорного устройства релейной защиты , авто-</t>
  </si>
  <si>
    <t>от 10.04.2013</t>
  </si>
  <si>
    <t>апрель</t>
  </si>
  <si>
    <t>май</t>
  </si>
  <si>
    <t>июнь</t>
  </si>
  <si>
    <t>Скашевание травы</t>
  </si>
  <si>
    <t>№ 645</t>
  </si>
  <si>
    <t>№654</t>
  </si>
  <si>
    <t>сроки выполн.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</si>
</sst>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"/>
    <numFmt numFmtId="174" formatCode="0.0"/>
    <numFmt numFmtId="175" formatCode="0.00000"/>
    <numFmt numFmtId="176" formatCode="0.0000"/>
  </numFmts>
  <fonts count="6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74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4" fontId="1" fillId="2" borderId="8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" borderId="14" xfId="0" applyFont="1" applyFill="1" applyBorder="1" applyAlignment="1">
      <alignment/>
    </xf>
    <xf numFmtId="0" fontId="0" fillId="0" borderId="22" xfId="0" applyFont="1" applyBorder="1" applyAlignment="1">
      <alignment/>
    </xf>
    <xf numFmtId="14" fontId="0" fillId="0" borderId="15" xfId="0" applyNumberFormat="1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22" xfId="0" applyBorder="1" applyAlignment="1">
      <alignment/>
    </xf>
    <xf numFmtId="4" fontId="1" fillId="2" borderId="23" xfId="0" applyNumberFormat="1" applyFont="1" applyFill="1" applyBorder="1" applyAlignment="1">
      <alignment/>
    </xf>
    <xf numFmtId="174" fontId="0" fillId="0" borderId="17" xfId="0" applyNumberFormat="1" applyFont="1" applyBorder="1" applyAlignment="1">
      <alignment/>
    </xf>
    <xf numFmtId="174" fontId="0" fillId="0" borderId="11" xfId="0" applyNumberForma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12" xfId="0" applyFont="1" applyBorder="1" applyAlignment="1">
      <alignment horizontal="center"/>
    </xf>
    <xf numFmtId="174" fontId="0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174" fontId="0" fillId="0" borderId="4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22" xfId="0" applyFont="1" applyBorder="1" applyAlignment="1">
      <alignment horizontal="center"/>
    </xf>
    <xf numFmtId="0" fontId="1" fillId="0" borderId="4" xfId="0" applyFont="1" applyBorder="1" applyAlignment="1">
      <alignment/>
    </xf>
    <xf numFmtId="4" fontId="3" fillId="0" borderId="22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29" xfId="0" applyBorder="1" applyAlignment="1">
      <alignment/>
    </xf>
    <xf numFmtId="0" fontId="1" fillId="0" borderId="29" xfId="0" applyFont="1" applyBorder="1" applyAlignment="1">
      <alignment/>
    </xf>
    <xf numFmtId="4" fontId="0" fillId="0" borderId="15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17" xfId="0" applyNumberFormat="1" applyBorder="1" applyAlignment="1">
      <alignment/>
    </xf>
    <xf numFmtId="14" fontId="0" fillId="0" borderId="5" xfId="0" applyNumberFormat="1" applyBorder="1" applyAlignment="1">
      <alignment/>
    </xf>
    <xf numFmtId="0" fontId="1" fillId="0" borderId="30" xfId="0" applyFont="1" applyBorder="1" applyAlignment="1">
      <alignment/>
    </xf>
    <xf numFmtId="0" fontId="0" fillId="0" borderId="30" xfId="0" applyBorder="1" applyAlignment="1">
      <alignment/>
    </xf>
    <xf numFmtId="4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1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2" fillId="0" borderId="5" xfId="0" applyFont="1" applyBorder="1" applyAlignment="1">
      <alignment/>
    </xf>
    <xf numFmtId="14" fontId="0" fillId="0" borderId="4" xfId="0" applyNumberFormat="1" applyBorder="1" applyAlignment="1">
      <alignment/>
    </xf>
    <xf numFmtId="4" fontId="0" fillId="0" borderId="4" xfId="0" applyNumberFormat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34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49" fontId="0" fillId="0" borderId="37" xfId="0" applyNumberFormat="1" applyBorder="1" applyAlignment="1">
      <alignment horizontal="center"/>
    </xf>
    <xf numFmtId="0" fontId="0" fillId="0" borderId="32" xfId="0" applyBorder="1" applyAlignment="1">
      <alignment/>
    </xf>
    <xf numFmtId="0" fontId="0" fillId="2" borderId="38" xfId="0" applyFill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2" borderId="16" xfId="0" applyFont="1" applyFill="1" applyBorder="1" applyAlignment="1">
      <alignment/>
    </xf>
    <xf numFmtId="0" fontId="1" fillId="0" borderId="44" xfId="0" applyFont="1" applyBorder="1" applyAlignment="1">
      <alignment/>
    </xf>
    <xf numFmtId="0" fontId="2" fillId="0" borderId="12" xfId="0" applyFont="1" applyBorder="1" applyAlignment="1">
      <alignment/>
    </xf>
    <xf numFmtId="0" fontId="0" fillId="2" borderId="14" xfId="0" applyFill="1" applyBorder="1" applyAlignment="1">
      <alignment/>
    </xf>
    <xf numFmtId="0" fontId="0" fillId="0" borderId="45" xfId="0" applyBorder="1" applyAlignment="1">
      <alignment horizontal="center"/>
    </xf>
    <xf numFmtId="0" fontId="1" fillId="0" borderId="46" xfId="0" applyFont="1" applyBorder="1" applyAlignment="1">
      <alignment/>
    </xf>
    <xf numFmtId="0" fontId="0" fillId="0" borderId="31" xfId="0" applyFont="1" applyBorder="1" applyAlignment="1">
      <alignment/>
    </xf>
    <xf numFmtId="4" fontId="3" fillId="0" borderId="31" xfId="0" applyNumberFormat="1" applyFont="1" applyBorder="1" applyAlignment="1">
      <alignment/>
    </xf>
    <xf numFmtId="2" fontId="3" fillId="0" borderId="31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7" xfId="0" applyBorder="1" applyAlignment="1">
      <alignment/>
    </xf>
    <xf numFmtId="0" fontId="1" fillId="0" borderId="7" xfId="0" applyFont="1" applyBorder="1" applyAlignment="1">
      <alignment horizontal="left"/>
    </xf>
    <xf numFmtId="0" fontId="5" fillId="0" borderId="47" xfId="0" applyFont="1" applyBorder="1" applyAlignment="1">
      <alignment horizontal="center"/>
    </xf>
    <xf numFmtId="2" fontId="0" fillId="0" borderId="47" xfId="0" applyNumberFormat="1" applyFont="1" applyBorder="1" applyAlignment="1">
      <alignment horizontal="right"/>
    </xf>
    <xf numFmtId="4" fontId="3" fillId="0" borderId="47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2" borderId="12" xfId="0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50" xfId="0" applyFill="1" applyBorder="1" applyAlignment="1">
      <alignment/>
    </xf>
    <xf numFmtId="0" fontId="5" fillId="2" borderId="51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52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0" fillId="2" borderId="4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tabSelected="1" view="pageBreakPreview" zoomScaleSheetLayoutView="100" workbookViewId="0" topLeftCell="B19">
      <selection activeCell="D25" sqref="D25"/>
    </sheetView>
  </sheetViews>
  <sheetFormatPr defaultColWidth="9.140625" defaultRowHeight="12.75"/>
  <cols>
    <col min="1" max="1" width="5.28125" style="0" customWidth="1"/>
    <col min="2" max="2" width="10.28125" style="0" customWidth="1"/>
    <col min="3" max="3" width="73.421875" style="0" customWidth="1"/>
    <col min="4" max="4" width="21.421875" style="0" customWidth="1"/>
    <col min="5" max="5" width="23.00390625" style="0" customWidth="1"/>
    <col min="6" max="6" width="14.28125" style="0" customWidth="1"/>
    <col min="7" max="7" width="14.421875" style="0" customWidth="1"/>
    <col min="8" max="8" width="14.28125" style="0" customWidth="1"/>
    <col min="9" max="9" width="12.140625" style="0" customWidth="1"/>
    <col min="10" max="10" width="5.421875" style="0" customWidth="1"/>
    <col min="11" max="11" width="5.7109375" style="0" customWidth="1"/>
  </cols>
  <sheetData>
    <row r="1" spans="3:11" ht="16.5" thickBot="1">
      <c r="C1" s="2" t="s">
        <v>11</v>
      </c>
      <c r="D1" s="1"/>
      <c r="E1" s="1"/>
      <c r="F1" s="1"/>
      <c r="G1" s="1"/>
      <c r="H1" s="1"/>
      <c r="I1" s="1"/>
      <c r="J1" s="1"/>
      <c r="K1" s="1"/>
    </row>
    <row r="2" spans="1:11" ht="15">
      <c r="A2" s="7"/>
      <c r="B2" s="32" t="s">
        <v>25</v>
      </c>
      <c r="C2" s="31"/>
      <c r="D2" s="32" t="s">
        <v>26</v>
      </c>
      <c r="E2" s="30" t="s">
        <v>24</v>
      </c>
      <c r="F2" s="32" t="s">
        <v>8</v>
      </c>
      <c r="G2" s="6" t="s">
        <v>0</v>
      </c>
      <c r="H2" s="1"/>
      <c r="I2" s="1"/>
      <c r="J2" s="1"/>
      <c r="K2" s="1"/>
    </row>
    <row r="3" spans="1:11" ht="15">
      <c r="A3" s="17"/>
      <c r="B3" s="33" t="s">
        <v>3</v>
      </c>
      <c r="C3" s="29" t="s">
        <v>5</v>
      </c>
      <c r="D3" s="33"/>
      <c r="E3" s="53" t="s">
        <v>9</v>
      </c>
      <c r="F3" s="33" t="s">
        <v>10</v>
      </c>
      <c r="G3" s="53"/>
      <c r="H3" s="1"/>
      <c r="I3" s="1"/>
      <c r="J3" s="1"/>
      <c r="K3" s="1"/>
    </row>
    <row r="4" spans="1:11" ht="15.75" thickBot="1">
      <c r="A4" s="5"/>
      <c r="B4" s="34" t="s">
        <v>4</v>
      </c>
      <c r="C4" s="19"/>
      <c r="D4" s="34"/>
      <c r="E4" s="19"/>
      <c r="F4" s="34" t="s">
        <v>30</v>
      </c>
      <c r="G4" s="27"/>
      <c r="H4" s="1"/>
      <c r="I4" s="1"/>
      <c r="J4" s="1"/>
      <c r="K4" s="1"/>
    </row>
    <row r="5" spans="1:11" ht="15.75" thickBot="1">
      <c r="A5" s="122"/>
      <c r="B5" s="123"/>
      <c r="C5" s="124" t="s">
        <v>23</v>
      </c>
      <c r="D5" s="125"/>
      <c r="E5" s="125"/>
      <c r="F5" s="126"/>
      <c r="G5" s="127"/>
      <c r="H5" s="1"/>
      <c r="I5" s="1"/>
      <c r="J5" s="1"/>
      <c r="K5" s="1"/>
    </row>
    <row r="6" spans="1:11" ht="15">
      <c r="A6" s="7">
        <v>1</v>
      </c>
      <c r="B6" s="20"/>
      <c r="C6" s="99" t="s">
        <v>31</v>
      </c>
      <c r="D6" s="26"/>
      <c r="E6" s="26"/>
      <c r="F6" s="26"/>
      <c r="G6" s="6"/>
      <c r="H6" s="1"/>
      <c r="I6" s="1"/>
      <c r="J6" s="1"/>
      <c r="K6" s="1"/>
    </row>
    <row r="7" spans="1:11" ht="15">
      <c r="A7" s="17"/>
      <c r="B7" s="20"/>
      <c r="C7" s="98" t="s">
        <v>32</v>
      </c>
      <c r="D7" s="25" t="s">
        <v>27</v>
      </c>
      <c r="E7" s="25" t="s">
        <v>29</v>
      </c>
      <c r="F7" s="68">
        <v>11564</v>
      </c>
      <c r="G7" s="18"/>
      <c r="H7" s="1"/>
      <c r="I7" s="1"/>
      <c r="J7" s="1"/>
      <c r="K7" s="1"/>
    </row>
    <row r="8" spans="1:11" ht="15.75" thickBot="1">
      <c r="A8" s="5"/>
      <c r="B8" s="21"/>
      <c r="C8" s="97"/>
      <c r="D8" s="9" t="s">
        <v>28</v>
      </c>
      <c r="E8" s="9" t="s">
        <v>58</v>
      </c>
      <c r="F8" s="69"/>
      <c r="G8" s="27"/>
      <c r="H8" s="1"/>
      <c r="I8" s="1"/>
      <c r="J8" s="1"/>
      <c r="K8" s="1"/>
    </row>
    <row r="9" spans="1:11" ht="15">
      <c r="A9" s="66">
        <v>2</v>
      </c>
      <c r="B9" s="26"/>
      <c r="C9" s="99" t="s">
        <v>33</v>
      </c>
      <c r="D9" s="26" t="s">
        <v>34</v>
      </c>
      <c r="E9" s="26" t="s">
        <v>35</v>
      </c>
      <c r="F9" s="70">
        <v>320808</v>
      </c>
      <c r="G9" s="67"/>
      <c r="H9" s="1"/>
      <c r="I9" s="1"/>
      <c r="J9" s="1"/>
      <c r="K9" s="1"/>
    </row>
    <row r="10" spans="1:11" ht="15.75" thickBot="1">
      <c r="A10" s="5"/>
      <c r="B10" s="21"/>
      <c r="C10" s="101"/>
      <c r="D10" s="21"/>
      <c r="E10" s="21" t="s">
        <v>36</v>
      </c>
      <c r="F10" s="71"/>
      <c r="G10" s="27"/>
      <c r="H10" s="1"/>
      <c r="I10" s="1"/>
      <c r="J10" s="1"/>
      <c r="K10" s="1"/>
    </row>
    <row r="11" spans="1:11" ht="15">
      <c r="A11" s="53">
        <v>3</v>
      </c>
      <c r="B11" s="78"/>
      <c r="C11" s="95"/>
      <c r="D11" s="39"/>
      <c r="E11" s="39"/>
      <c r="F11" s="72"/>
      <c r="G11" s="16"/>
      <c r="H11" s="1"/>
      <c r="I11" s="1"/>
      <c r="J11" s="1"/>
      <c r="K11" s="1"/>
    </row>
    <row r="12" spans="1:11" ht="15">
      <c r="A12" s="53"/>
      <c r="B12" s="20"/>
      <c r="C12" s="96" t="s">
        <v>57</v>
      </c>
      <c r="D12" s="28" t="s">
        <v>45</v>
      </c>
      <c r="E12" s="28" t="s">
        <v>37</v>
      </c>
      <c r="F12" s="73">
        <v>129800</v>
      </c>
      <c r="G12" s="16"/>
      <c r="H12" s="1"/>
      <c r="I12" s="1"/>
      <c r="J12" s="1"/>
      <c r="K12" s="1"/>
    </row>
    <row r="13" spans="1:11" ht="15.75" thickBot="1">
      <c r="A13" s="8"/>
      <c r="B13" s="9"/>
      <c r="C13" s="97" t="s">
        <v>38</v>
      </c>
      <c r="D13" s="9"/>
      <c r="E13" s="74">
        <v>41367</v>
      </c>
      <c r="F13" s="69"/>
      <c r="G13" s="55"/>
      <c r="H13" s="1"/>
      <c r="I13" s="1"/>
      <c r="J13" s="1"/>
      <c r="K13" s="1"/>
    </row>
    <row r="14" spans="1:11" ht="15">
      <c r="A14" s="53"/>
      <c r="B14" s="20"/>
      <c r="C14" s="95"/>
      <c r="D14" s="39"/>
      <c r="E14" s="39"/>
      <c r="F14" s="72"/>
      <c r="G14" s="16"/>
      <c r="H14" s="1"/>
      <c r="I14" s="1"/>
      <c r="J14" s="1"/>
      <c r="K14" s="1"/>
    </row>
    <row r="15" spans="1:11" ht="15">
      <c r="A15" s="53">
        <v>4</v>
      </c>
      <c r="B15" s="20"/>
      <c r="C15" s="96" t="s">
        <v>39</v>
      </c>
      <c r="D15" s="28" t="s">
        <v>46</v>
      </c>
      <c r="E15" s="28" t="s">
        <v>41</v>
      </c>
      <c r="F15" s="73">
        <v>72870.9</v>
      </c>
      <c r="G15" s="16"/>
      <c r="H15" s="1"/>
      <c r="I15" s="1"/>
      <c r="J15" s="1"/>
      <c r="K15" s="1"/>
    </row>
    <row r="16" spans="1:11" ht="15.75" thickBot="1">
      <c r="A16" s="8"/>
      <c r="B16" s="9"/>
      <c r="C16" s="97" t="s">
        <v>40</v>
      </c>
      <c r="D16" s="81" t="s">
        <v>47</v>
      </c>
      <c r="E16" s="74">
        <v>41352</v>
      </c>
      <c r="F16" s="69"/>
      <c r="G16" s="55"/>
      <c r="H16" s="1"/>
      <c r="I16" s="1"/>
      <c r="J16" s="1"/>
      <c r="K16" s="1"/>
    </row>
    <row r="17" spans="1:11" ht="15.75" thickBot="1">
      <c r="A17" s="53"/>
      <c r="B17" s="20"/>
      <c r="C17" s="95"/>
      <c r="D17" s="39"/>
      <c r="E17" s="39"/>
      <c r="F17" s="72"/>
      <c r="G17" s="16"/>
      <c r="H17" s="1"/>
      <c r="I17" s="1"/>
      <c r="J17" s="1"/>
      <c r="K17" s="1"/>
    </row>
    <row r="18" spans="1:11" ht="15">
      <c r="A18" s="53">
        <v>5</v>
      </c>
      <c r="B18" s="20">
        <v>55304</v>
      </c>
      <c r="C18" s="96" t="s">
        <v>42</v>
      </c>
      <c r="D18" s="28" t="s">
        <v>48</v>
      </c>
      <c r="E18" s="78" t="s">
        <v>44</v>
      </c>
      <c r="F18" s="73">
        <v>119416.2</v>
      </c>
      <c r="G18" s="16"/>
      <c r="H18" s="1"/>
      <c r="I18" s="1"/>
      <c r="J18" s="1"/>
      <c r="K18" s="1"/>
    </row>
    <row r="19" spans="1:11" ht="15.75" thickBot="1">
      <c r="A19" s="8"/>
      <c r="B19" s="9"/>
      <c r="C19" s="97" t="s">
        <v>43</v>
      </c>
      <c r="D19" s="9" t="s">
        <v>49</v>
      </c>
      <c r="E19" s="74">
        <v>41394</v>
      </c>
      <c r="F19" s="69"/>
      <c r="G19" s="55"/>
      <c r="H19" s="1"/>
      <c r="I19" s="1"/>
      <c r="J19" s="1"/>
      <c r="K19" s="1"/>
    </row>
    <row r="20" spans="1:11" ht="15.75" thickBot="1">
      <c r="A20" s="53"/>
      <c r="B20" s="102">
        <v>55170.55392</v>
      </c>
      <c r="C20" s="16"/>
      <c r="D20" s="53"/>
      <c r="E20" s="79"/>
      <c r="F20" s="80"/>
      <c r="G20" s="16"/>
      <c r="H20" s="1"/>
      <c r="I20" s="1"/>
      <c r="J20" s="1"/>
      <c r="K20" s="1"/>
    </row>
    <row r="21" spans="1:11" ht="15">
      <c r="A21" s="53">
        <v>6</v>
      </c>
      <c r="B21" s="20">
        <v>57127</v>
      </c>
      <c r="C21" s="75" t="s">
        <v>50</v>
      </c>
      <c r="D21" s="76" t="s">
        <v>52</v>
      </c>
      <c r="E21" s="78" t="s">
        <v>53</v>
      </c>
      <c r="F21" s="77">
        <v>3464648.18</v>
      </c>
      <c r="G21" s="16"/>
      <c r="H21" s="1"/>
      <c r="I21" s="1"/>
      <c r="J21" s="1"/>
      <c r="K21" s="1"/>
    </row>
    <row r="22" spans="1:11" ht="15.75" thickBot="1">
      <c r="A22" s="8"/>
      <c r="B22" s="9">
        <v>55391</v>
      </c>
      <c r="C22" s="55" t="s">
        <v>51</v>
      </c>
      <c r="D22" s="8"/>
      <c r="E22" s="82">
        <v>41334</v>
      </c>
      <c r="F22" s="83"/>
      <c r="G22" s="55"/>
      <c r="H22" s="1"/>
      <c r="I22" s="1"/>
      <c r="J22" s="1"/>
      <c r="K22" s="1"/>
    </row>
    <row r="23" spans="1:11" ht="15.75" thickBot="1">
      <c r="A23" s="53"/>
      <c r="B23" s="20"/>
      <c r="C23" s="16"/>
      <c r="D23" s="53"/>
      <c r="E23" s="79"/>
      <c r="F23" s="80"/>
      <c r="G23" s="16"/>
      <c r="H23" s="1"/>
      <c r="I23" s="1"/>
      <c r="J23" s="1"/>
      <c r="K23" s="1"/>
    </row>
    <row r="24" spans="1:11" ht="15">
      <c r="A24" s="53">
        <v>7</v>
      </c>
      <c r="B24" s="20">
        <v>55416</v>
      </c>
      <c r="C24" s="75" t="s">
        <v>54</v>
      </c>
      <c r="D24" s="76" t="s">
        <v>55</v>
      </c>
      <c r="E24" s="78" t="s">
        <v>56</v>
      </c>
      <c r="F24" s="77">
        <v>253349.51</v>
      </c>
      <c r="G24" s="16"/>
      <c r="H24" s="1"/>
      <c r="I24" s="1"/>
      <c r="J24" s="1"/>
      <c r="K24" s="1"/>
    </row>
    <row r="25" spans="1:11" ht="15.75" thickBot="1">
      <c r="A25" s="8"/>
      <c r="B25" s="9"/>
      <c r="C25" s="55"/>
      <c r="D25" s="8"/>
      <c r="E25" s="82">
        <v>41442</v>
      </c>
      <c r="F25" s="83"/>
      <c r="G25" s="55"/>
      <c r="H25" s="1"/>
      <c r="I25" s="1"/>
      <c r="J25" s="1"/>
      <c r="K25" s="1"/>
    </row>
    <row r="26" spans="1:11" ht="15.75" thickBot="1">
      <c r="A26" s="14"/>
      <c r="B26" s="119"/>
      <c r="C26" s="120" t="s">
        <v>1</v>
      </c>
      <c r="D26" s="120"/>
      <c r="E26" s="120"/>
      <c r="F26" s="121"/>
      <c r="G26" s="128" t="s">
        <v>65</v>
      </c>
      <c r="H26" s="1"/>
      <c r="I26" s="1"/>
      <c r="J26" s="1"/>
      <c r="K26" s="1"/>
    </row>
    <row r="27" spans="1:11" ht="15">
      <c r="A27" s="84">
        <v>1</v>
      </c>
      <c r="B27" s="25">
        <v>55416</v>
      </c>
      <c r="C27" s="95" t="s">
        <v>12</v>
      </c>
      <c r="D27" s="54"/>
      <c r="E27" s="36"/>
      <c r="F27" s="46">
        <v>38000</v>
      </c>
      <c r="G27" s="56" t="s">
        <v>60</v>
      </c>
      <c r="H27" s="1"/>
      <c r="I27" s="1"/>
      <c r="J27" s="1"/>
      <c r="K27" s="1"/>
    </row>
    <row r="28" spans="1:11" ht="15">
      <c r="A28" s="85"/>
      <c r="B28" s="28"/>
      <c r="C28" s="98" t="s">
        <v>13</v>
      </c>
      <c r="D28" s="38"/>
      <c r="E28" s="41" t="s">
        <v>63</v>
      </c>
      <c r="F28" s="44"/>
      <c r="G28" s="57"/>
      <c r="H28" s="1"/>
      <c r="I28" s="1"/>
      <c r="J28" s="1"/>
      <c r="K28" s="1"/>
    </row>
    <row r="29" spans="1:11" ht="15.75" thickBot="1">
      <c r="A29" s="86"/>
      <c r="B29" s="20"/>
      <c r="C29" s="95" t="s">
        <v>14</v>
      </c>
      <c r="D29" s="49"/>
      <c r="E29" s="50"/>
      <c r="F29" s="51"/>
      <c r="G29" s="58"/>
      <c r="H29" s="1"/>
      <c r="I29" s="1"/>
      <c r="J29" s="1"/>
      <c r="K29" s="1"/>
    </row>
    <row r="30" spans="1:11" ht="15">
      <c r="A30" s="87" t="s">
        <v>18</v>
      </c>
      <c r="B30" s="35"/>
      <c r="C30" s="99" t="s">
        <v>15</v>
      </c>
      <c r="D30" s="22"/>
      <c r="E30" s="22"/>
      <c r="F30" s="45">
        <v>15500</v>
      </c>
      <c r="G30" s="59" t="s">
        <v>59</v>
      </c>
      <c r="H30" s="1"/>
      <c r="I30" s="1"/>
      <c r="J30" s="1"/>
      <c r="K30" s="1"/>
    </row>
    <row r="31" spans="1:11" ht="15">
      <c r="A31" s="88"/>
      <c r="B31" s="25"/>
      <c r="C31" s="98" t="s">
        <v>16</v>
      </c>
      <c r="D31" s="24"/>
      <c r="E31" s="24"/>
      <c r="F31" s="43"/>
      <c r="G31" s="60"/>
      <c r="H31" s="1"/>
      <c r="I31" s="1"/>
      <c r="J31" s="1"/>
      <c r="K31" s="1"/>
    </row>
    <row r="32" spans="1:11" ht="15.75" thickBot="1">
      <c r="A32" s="89"/>
      <c r="B32" s="9"/>
      <c r="C32" s="97"/>
      <c r="D32" s="23"/>
      <c r="E32" s="42"/>
      <c r="F32" s="47"/>
      <c r="G32" s="61"/>
      <c r="H32" s="1"/>
      <c r="I32" s="1"/>
      <c r="J32" s="1"/>
      <c r="K32" s="1"/>
    </row>
    <row r="33" spans="1:11" ht="15">
      <c r="A33" s="90">
        <v>3</v>
      </c>
      <c r="B33" s="25"/>
      <c r="C33" s="98" t="s">
        <v>17</v>
      </c>
      <c r="D33" s="24"/>
      <c r="E33" s="24"/>
      <c r="F33" s="43">
        <v>30000</v>
      </c>
      <c r="G33" s="62" t="s">
        <v>60</v>
      </c>
      <c r="H33" s="1"/>
      <c r="I33" s="1"/>
      <c r="J33" s="1"/>
      <c r="K33" s="1"/>
    </row>
    <row r="34" spans="1:11" ht="15.75" thickBot="1">
      <c r="A34" s="91"/>
      <c r="B34" s="9"/>
      <c r="C34" s="8"/>
      <c r="D34" s="23"/>
      <c r="E34" s="52"/>
      <c r="F34" s="48"/>
      <c r="G34" s="63"/>
      <c r="H34" s="1"/>
      <c r="I34" s="1"/>
      <c r="J34" s="1"/>
      <c r="K34" s="1"/>
    </row>
    <row r="35" spans="1:11" ht="15">
      <c r="A35" s="92" t="s">
        <v>19</v>
      </c>
      <c r="B35" s="39">
        <v>55306</v>
      </c>
      <c r="C35" s="95" t="s">
        <v>7</v>
      </c>
      <c r="D35" s="36"/>
      <c r="E35" s="36" t="s">
        <v>64</v>
      </c>
      <c r="F35" s="46">
        <v>24600</v>
      </c>
      <c r="G35" s="64" t="s">
        <v>60</v>
      </c>
      <c r="H35" s="1"/>
      <c r="I35" s="1"/>
      <c r="J35" s="1"/>
      <c r="K35" s="1"/>
    </row>
    <row r="36" spans="1:11" ht="15">
      <c r="A36" s="90"/>
      <c r="B36" s="25"/>
      <c r="C36" s="98" t="s">
        <v>20</v>
      </c>
      <c r="D36" s="24"/>
      <c r="E36" s="36"/>
      <c r="F36" s="43"/>
      <c r="G36" s="60"/>
      <c r="H36" s="1"/>
      <c r="I36" s="1"/>
      <c r="J36" s="1"/>
      <c r="K36" s="1"/>
    </row>
    <row r="37" spans="1:11" ht="15.75" thickBot="1">
      <c r="A37" s="93"/>
      <c r="B37" s="25"/>
      <c r="C37" s="98" t="s">
        <v>21</v>
      </c>
      <c r="D37" s="24"/>
      <c r="E37" s="37"/>
      <c r="F37" s="43"/>
      <c r="G37" s="65"/>
      <c r="H37" s="1"/>
      <c r="I37" s="1"/>
      <c r="J37" s="1"/>
      <c r="K37" s="1"/>
    </row>
    <row r="38" spans="1:11" s="14" customFormat="1" ht="15.75" thickBot="1">
      <c r="A38" s="104">
        <v>5</v>
      </c>
      <c r="B38" s="78"/>
      <c r="C38" s="105" t="s">
        <v>22</v>
      </c>
      <c r="D38" s="78"/>
      <c r="E38" s="106"/>
      <c r="F38" s="107">
        <v>26000</v>
      </c>
      <c r="G38" s="108" t="s">
        <v>61</v>
      </c>
      <c r="H38" s="13"/>
      <c r="I38" s="13"/>
      <c r="J38" s="13"/>
      <c r="K38" s="13"/>
    </row>
    <row r="39" spans="1:11" ht="15.75" thickBot="1">
      <c r="A39" s="109">
        <v>6</v>
      </c>
      <c r="B39" s="110"/>
      <c r="C39" s="111" t="s">
        <v>62</v>
      </c>
      <c r="D39" s="112"/>
      <c r="E39" s="113"/>
      <c r="F39" s="114">
        <v>116750</v>
      </c>
      <c r="G39" s="115" t="s">
        <v>61</v>
      </c>
      <c r="H39" s="1"/>
      <c r="I39" s="1"/>
      <c r="J39" s="1"/>
      <c r="K39" s="1"/>
    </row>
    <row r="40" spans="1:12" ht="15.75" thickBot="1">
      <c r="A40" s="94"/>
      <c r="B40" s="103"/>
      <c r="C40" s="100" t="s">
        <v>2</v>
      </c>
      <c r="D40" s="10"/>
      <c r="E40" s="11" t="s">
        <v>6</v>
      </c>
      <c r="F40" s="12">
        <f>SUM(F27:F39)</f>
        <v>250850</v>
      </c>
      <c r="G40" s="40"/>
      <c r="H40" s="15">
        <f>G40-F40</f>
        <v>-250850</v>
      </c>
      <c r="I40" s="3"/>
      <c r="J40" s="3"/>
      <c r="K40" s="3"/>
      <c r="L40" s="4"/>
    </row>
    <row r="41" spans="1:12" ht="16.5" thickBot="1">
      <c r="A41" s="17"/>
      <c r="B41" s="20"/>
      <c r="C41" s="116"/>
      <c r="D41" s="117"/>
      <c r="E41" s="117"/>
      <c r="F41" s="118"/>
      <c r="G41" s="18"/>
      <c r="H41" s="3">
        <f>1652574.92+1126812.03</f>
        <v>2779386.95</v>
      </c>
      <c r="I41" s="3">
        <f>H41/1.18</f>
        <v>2355412.6694915257</v>
      </c>
      <c r="J41" s="3"/>
      <c r="K41" s="3"/>
      <c r="L41" s="4"/>
    </row>
    <row r="42" spans="3:11" ht="15">
      <c r="C42" s="1"/>
      <c r="D42" s="1"/>
      <c r="E42" s="1"/>
      <c r="F42" s="1"/>
      <c r="G42" s="1"/>
      <c r="H42" s="1"/>
      <c r="I42" s="1"/>
      <c r="J42" s="1"/>
      <c r="K42" s="1"/>
    </row>
    <row r="43" spans="3:11" ht="15">
      <c r="C43" s="1"/>
      <c r="D43" s="1"/>
      <c r="E43" s="1"/>
      <c r="F43" s="1"/>
      <c r="G43" s="1"/>
      <c r="H43" s="1"/>
      <c r="I43" s="1"/>
      <c r="J43" s="1"/>
      <c r="K43" s="1"/>
    </row>
    <row r="44" spans="3:11" ht="15">
      <c r="C44" s="1"/>
      <c r="D44" s="1"/>
      <c r="E44" s="1"/>
      <c r="F44" s="1"/>
      <c r="G44" s="1"/>
      <c r="H44" s="1"/>
      <c r="I44" s="1"/>
      <c r="J44" s="1"/>
      <c r="K44" s="1"/>
    </row>
    <row r="45" spans="3:11" ht="15">
      <c r="C45" s="1"/>
      <c r="D45" s="1"/>
      <c r="E45" s="1"/>
      <c r="F45" s="1"/>
      <c r="G45" s="1"/>
      <c r="H45" s="1"/>
      <c r="I45" s="1"/>
      <c r="J45" s="1"/>
      <c r="K45" s="1"/>
    </row>
    <row r="46" spans="3:11" ht="15">
      <c r="C46" s="1"/>
      <c r="D46" s="1"/>
      <c r="E46" s="1"/>
      <c r="F46" s="1"/>
      <c r="G46" s="1"/>
      <c r="H46" s="1"/>
      <c r="I46" s="1"/>
      <c r="J46" s="1"/>
      <c r="K46" s="1"/>
    </row>
  </sheetData>
  <mergeCells count="3">
    <mergeCell ref="C26:F26"/>
    <mergeCell ref="C41:F41"/>
    <mergeCell ref="C5:F5"/>
  </mergeCells>
  <printOptions/>
  <pageMargins left="0.75" right="0.75" top="1" bottom="1" header="0.5" footer="0.5"/>
  <pageSetup horizontalDpi="600" verticalDpi="600" orientation="landscape" paperSize="9" scale="75" r:id="rId1"/>
  <headerFooter alignWithMargins="0">
    <oddFooter>&amp;LВып.капрем 2012г. Новожилова ОС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</cp:lastModifiedBy>
  <cp:lastPrinted>2013-07-10T06:24:07Z</cp:lastPrinted>
  <dcterms:created xsi:type="dcterms:W3CDTF">1996-10-08T23:32:33Z</dcterms:created>
  <dcterms:modified xsi:type="dcterms:W3CDTF">2013-07-11T04:28:49Z</dcterms:modified>
  <cp:category/>
  <cp:version/>
  <cp:contentType/>
  <cp:contentStatus/>
</cp:coreProperties>
</file>